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70" windowHeight="8160" activeTab="1"/>
  </bookViews>
  <sheets>
    <sheet name="Združenie rodičov pri Gymnáziu" sheetId="2" r:id="rId1"/>
    <sheet name="SRRZ-RZ pri Gymnáziu" sheetId="1" r:id="rId2"/>
  </sheets>
  <definedNames>
    <definedName name="_xlnm.Print_Area" localSheetId="1">'SRRZ-RZ pri Gymnáziu'!$A$1:$C$40</definedName>
    <definedName name="_xlnm.Print_Area" localSheetId="0">'Združenie rodičov pri Gymnáziu'!$A$1:$C$39</definedName>
  </definedNames>
  <calcPr calcId="171027"/>
</workbook>
</file>

<file path=xl/calcChain.xml><?xml version="1.0" encoding="utf-8"?>
<calcChain xmlns="http://schemas.openxmlformats.org/spreadsheetml/2006/main">
  <c r="B26" i="2" l="1"/>
  <c r="B21" i="1" l="1"/>
  <c r="B32" i="2" l="1"/>
  <c r="B15" i="2"/>
  <c r="F8" i="2"/>
  <c r="H7" i="2"/>
  <c r="H6" i="2"/>
  <c r="H5" i="2"/>
  <c r="H4" i="2"/>
  <c r="B34" i="2" l="1"/>
  <c r="H8" i="2"/>
  <c r="H9" i="2" s="1"/>
  <c r="B26" i="1"/>
  <c r="B33" i="1" s="1"/>
  <c r="H5" i="1"/>
  <c r="H6" i="1"/>
  <c r="H7" i="1"/>
  <c r="H4" i="1"/>
  <c r="F8" i="1"/>
  <c r="B15" i="1"/>
  <c r="H8" i="1" l="1"/>
  <c r="H9" i="1" s="1"/>
  <c r="B35" i="1"/>
</calcChain>
</file>

<file path=xl/sharedStrings.xml><?xml version="1.0" encoding="utf-8"?>
<sst xmlns="http://schemas.openxmlformats.org/spreadsheetml/2006/main" count="95" uniqueCount="60">
  <si>
    <t>ostatné príjmy</t>
  </si>
  <si>
    <t>príjmy spolu</t>
  </si>
  <si>
    <t>výdavky spolu</t>
  </si>
  <si>
    <t>1.ročník+príma                      30€</t>
  </si>
  <si>
    <t>2.ročník+sekunda-sexta    25€</t>
  </si>
  <si>
    <t>3.ročník+septima                 20€</t>
  </si>
  <si>
    <t>4.ročník+oktáva                    15€</t>
  </si>
  <si>
    <t>zaokrúhlenie</t>
  </si>
  <si>
    <t>soc. štipendium</t>
  </si>
  <si>
    <t>maturitné skúšky 4 € na žiaka</t>
  </si>
  <si>
    <t>b) nová kopírka pre žiakov</t>
  </si>
  <si>
    <t>a) členský príspevok do SRRZ 0,60/žiaka</t>
  </si>
  <si>
    <t>b) ples</t>
  </si>
  <si>
    <t>c) notárske poplatky na registráciu 2%</t>
  </si>
  <si>
    <t>d) stravné a reprezentačné</t>
  </si>
  <si>
    <t>e) iné</t>
  </si>
  <si>
    <t>Ing. Miroslav Škulec, predseda Rodičovskej rady</t>
  </si>
  <si>
    <t>1.ročník+príma                      30 €</t>
  </si>
  <si>
    <t>3.ročník+septima                 20 €</t>
  </si>
  <si>
    <t>4.ročník+oktáva                    15 €</t>
  </si>
  <si>
    <t>Príjmy</t>
  </si>
  <si>
    <t>Položky</t>
  </si>
  <si>
    <t>Podpoložky orientačné</t>
  </si>
  <si>
    <t>Výdavky</t>
  </si>
  <si>
    <t>Podpoložky</t>
  </si>
  <si>
    <t>Rozpočet SRRZ-RZ pri Gymnáziu Púchov na rok 2018</t>
  </si>
  <si>
    <r>
      <rPr>
        <b/>
        <sz val="11"/>
        <rFont val="Calibri"/>
        <family val="2"/>
        <charset val="238"/>
        <scheme val="minor"/>
      </rPr>
      <t xml:space="preserve">1. podpora žiackych aktivít
</t>
    </r>
    <r>
      <rPr>
        <sz val="11"/>
        <rFont val="Calibri"/>
        <family val="2"/>
        <charset val="238"/>
        <scheme val="minor"/>
      </rPr>
      <t>(podpora projektov, žiacke súťaže+cestovné, odmeny žiakov, aktivity žiakov, školský časopis, knižné odmeny, tričká na imatrikulácie, maturitné skúšky)</t>
    </r>
  </si>
  <si>
    <r>
      <rPr>
        <b/>
        <sz val="11"/>
        <rFont val="Calibri"/>
        <family val="2"/>
        <charset val="238"/>
        <scheme val="minor"/>
      </rPr>
      <t xml:space="preserve">2. podpora výchovno-vzdelávacieho procesu
</t>
    </r>
    <r>
      <rPr>
        <sz val="11"/>
        <rFont val="Calibri"/>
        <family val="2"/>
        <charset val="238"/>
        <scheme val="minor"/>
      </rPr>
      <t>(učebné pomôcky, literatúra do školskej knižnice, spoluúčasť na projektoch, nákup potrieb: výkresy, papiere, farby, údržba kopírky, technické vybavenie školy, nezistené škody)</t>
    </r>
  </si>
  <si>
    <r>
      <rPr>
        <b/>
        <sz val="11"/>
        <rFont val="Calibri"/>
        <family val="2"/>
        <charset val="238"/>
        <scheme val="minor"/>
      </rPr>
      <t xml:space="preserve">4. administratívne výdavky
</t>
    </r>
    <r>
      <rPr>
        <sz val="11"/>
        <rFont val="Calibri"/>
        <family val="2"/>
        <charset val="238"/>
        <scheme val="minor"/>
      </rPr>
      <t>(vedenie účtovníctva a pokladne, notárske poplatky, členský príspevok do SRRZ, bankové poplatky, poštové, kancelárske poplatky, ostatné-stravné, reprezentačné, ples)</t>
    </r>
  </si>
  <si>
    <r>
      <rPr>
        <b/>
        <sz val="11"/>
        <rFont val="Calibri"/>
        <family val="2"/>
        <charset val="238"/>
        <scheme val="minor"/>
      </rPr>
      <t xml:space="preserve">5. sociálne štipendium
</t>
    </r>
    <r>
      <rPr>
        <sz val="11"/>
        <rFont val="Calibri"/>
        <family val="2"/>
        <charset val="238"/>
        <scheme val="minor"/>
      </rPr>
      <t>(návšteva divadla, cestovné, výpomoc)</t>
    </r>
  </si>
  <si>
    <t>odhad výberu 75%</t>
  </si>
  <si>
    <t>príjmy z členských príspevkov škol. roku 2018/2019</t>
  </si>
  <si>
    <t>c) pomôcky pre fyziku, chémiu, biológiu</t>
  </si>
  <si>
    <t>d) športové vybavenie, cvičebné prvky</t>
  </si>
  <si>
    <t>príjmy od rodičov jeseň 2018</t>
  </si>
  <si>
    <t>členské v r.17/18:7850,00</t>
  </si>
  <si>
    <t>Príspevky 2018/2019:</t>
  </si>
  <si>
    <t>2.ročník+sekunda-sexta    25 €</t>
  </si>
  <si>
    <r>
      <rPr>
        <b/>
        <sz val="11"/>
        <rFont val="Calibri"/>
        <family val="2"/>
        <charset val="238"/>
        <scheme val="minor"/>
      </rPr>
      <t>Rozdiel medzi príjmami a výdavkami k 31. 12. 2018</t>
    </r>
    <r>
      <rPr>
        <sz val="11"/>
        <rFont val="Calibri"/>
        <family val="2"/>
        <charset val="238"/>
        <scheme val="minor"/>
      </rPr>
      <t xml:space="preserve">
</t>
    </r>
  </si>
  <si>
    <t>Rozpočet Združenia rodičov pri Gymnáziu Púchov na rok 2018</t>
  </si>
  <si>
    <r>
      <rPr>
        <b/>
        <sz val="11"/>
        <rFont val="Calibri"/>
        <family val="2"/>
        <charset val="238"/>
        <scheme val="minor"/>
      </rPr>
      <t>Rozdiel medzi príjmami a výdavkami k 31. 12. 2018</t>
    </r>
    <r>
      <rPr>
        <sz val="11"/>
        <rFont val="Calibri"/>
        <family val="2"/>
        <charset val="238"/>
        <scheme val="minor"/>
      </rPr>
      <t xml:space="preserve">
(rezerva k 1. 9. 2018 musí byť vo výške minimálneho zostatku 3 000 €)</t>
    </r>
  </si>
  <si>
    <t>započítaný aj účelový príspevok 800 € ako dar Nadácie Matador na hvezdáreň</t>
  </si>
  <si>
    <t xml:space="preserve">(IČO 17319617/1135) </t>
  </si>
  <si>
    <t>(IČO 50641808)</t>
  </si>
  <si>
    <t>stav finančných prostriedkov k 1.1.2018 - bežný účet</t>
  </si>
  <si>
    <t>tav finančných prostriedkov k 1.1.2018 - pokladňa</t>
  </si>
  <si>
    <t>stav finančných prostriedkov k 1.1.2018 - pokladňa</t>
  </si>
  <si>
    <t>d) športové vybavenie, cvičebné prvky, iné vybavenie školy</t>
  </si>
  <si>
    <t>po prijatí 2%</t>
  </si>
  <si>
    <r>
      <rPr>
        <b/>
        <sz val="11"/>
        <rFont val="Calibri"/>
        <family val="2"/>
        <charset val="238"/>
        <scheme val="minor"/>
      </rPr>
      <t>3. materiálne vybavenie školy</t>
    </r>
    <r>
      <rPr>
        <sz val="11"/>
        <rFont val="Calibri"/>
        <family val="2"/>
        <charset val="238"/>
        <scheme val="minor"/>
      </rPr>
      <t xml:space="preserve"> - z toho 4 000 € výdavky z 2%</t>
    </r>
  </si>
  <si>
    <r>
      <rPr>
        <b/>
        <sz val="11"/>
        <rFont val="Calibri"/>
        <family val="2"/>
        <charset val="238"/>
        <scheme val="minor"/>
      </rPr>
      <t>3. materiálne vybavenie školy</t>
    </r>
    <r>
      <rPr>
        <sz val="11"/>
        <rFont val="Calibri"/>
        <family val="2"/>
        <charset val="238"/>
        <scheme val="minor"/>
      </rPr>
      <t xml:space="preserve"> - z toho 5 700 € výdavky z 2%</t>
    </r>
  </si>
  <si>
    <t>a) PC, dataprojektory do tried, interaktívna tabuľa, internetové pripojenie</t>
  </si>
  <si>
    <t>v roku 2017 prijatých  4647,66 € +5000,00 € od Conti</t>
  </si>
  <si>
    <t>príjmy z 2% za rok 2017 v roku 2018 (odhad)</t>
  </si>
  <si>
    <t>a) ples</t>
  </si>
  <si>
    <t>b) notárske poplatky na registráciu 2%</t>
  </si>
  <si>
    <t>c) stravné a reprezentačné</t>
  </si>
  <si>
    <t>d) iné</t>
  </si>
  <si>
    <t>príjmy z členských príspevkov škol. roku 2018/2019 (odhad)</t>
  </si>
  <si>
    <t>V Púchove 20. 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</si>
</sst>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d/m/yy;@"/>
    <numFmt numFmtId="165" formatCode="#,##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/>
    <xf numFmtId="0" fontId="3" fillId="0" borderId="0" xfId="0" applyFont="1" applyBorder="1"/>
    <xf numFmtId="0" fontId="0" fillId="0" borderId="0" xfId="0" applyFill="1" applyBorder="1"/>
    <xf numFmtId="9" fontId="0" fillId="0" borderId="1" xfId="0" applyNumberFormat="1" applyBorder="1"/>
    <xf numFmtId="0" fontId="4" fillId="0" borderId="0" xfId="0" applyFont="1"/>
    <xf numFmtId="0" fontId="2" fillId="0" borderId="0" xfId="0" applyFont="1"/>
    <xf numFmtId="165" fontId="0" fillId="0" borderId="1" xfId="0" applyNumberForma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4" fontId="4" fillId="0" borderId="9" xfId="0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4" fontId="4" fillId="0" borderId="1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44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44" fontId="4" fillId="0" borderId="21" xfId="0" applyNumberFormat="1" applyFont="1" applyBorder="1" applyAlignment="1">
      <alignment vertical="center"/>
    </xf>
    <xf numFmtId="42" fontId="4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horizontal="left" vertical="center" wrapText="1" indent="1"/>
    </xf>
    <xf numFmtId="44" fontId="4" fillId="0" borderId="24" xfId="0" applyNumberFormat="1" applyFont="1" applyBorder="1" applyAlignment="1">
      <alignment horizontal="left" vertical="center" indent="1"/>
    </xf>
    <xf numFmtId="42" fontId="4" fillId="0" borderId="25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vertical="center" wrapText="1"/>
    </xf>
    <xf numFmtId="42" fontId="4" fillId="0" borderId="1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2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 indent="1"/>
    </xf>
    <xf numFmtId="42" fontId="4" fillId="0" borderId="4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 indent="1"/>
    </xf>
    <xf numFmtId="0" fontId="3" fillId="0" borderId="15" xfId="0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42" fontId="3" fillId="0" borderId="16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4" fontId="3" fillId="0" borderId="14" xfId="0" applyNumberFormat="1" applyFont="1" applyBorder="1" applyAlignment="1">
      <alignment vertical="center"/>
    </xf>
    <xf numFmtId="42" fontId="3" fillId="0" borderId="14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44" fontId="3" fillId="0" borderId="18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/>
    <xf numFmtId="0" fontId="4" fillId="0" borderId="4" xfId="0" applyFont="1" applyBorder="1" applyAlignment="1">
      <alignment vertical="center" wrapText="1"/>
    </xf>
    <xf numFmtId="7" fontId="3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sqref="A1:C1"/>
    </sheetView>
  </sheetViews>
  <sheetFormatPr defaultRowHeight="15" x14ac:dyDescent="0.25"/>
  <cols>
    <col min="1" max="1" width="55.85546875" customWidth="1"/>
    <col min="2" max="2" width="11.85546875" bestFit="1" customWidth="1"/>
    <col min="3" max="3" width="22.42578125" customWidth="1"/>
    <col min="5" max="5" width="27" bestFit="1" customWidth="1"/>
  </cols>
  <sheetData>
    <row r="1" spans="1:8" ht="18.75" x14ac:dyDescent="0.25">
      <c r="A1" s="56" t="s">
        <v>39</v>
      </c>
      <c r="B1" s="56"/>
      <c r="C1" s="56"/>
    </row>
    <row r="2" spans="1:8" ht="15.75" x14ac:dyDescent="0.25">
      <c r="A2" s="57" t="s">
        <v>43</v>
      </c>
      <c r="B2" s="57"/>
      <c r="C2" s="57"/>
      <c r="E2" s="8" t="s">
        <v>34</v>
      </c>
    </row>
    <row r="3" spans="1:8" ht="15.75" thickBot="1" x14ac:dyDescent="0.3"/>
    <row r="4" spans="1:8" ht="15.75" thickBot="1" x14ac:dyDescent="0.3">
      <c r="A4" s="11" t="s">
        <v>20</v>
      </c>
      <c r="B4" s="12" t="s">
        <v>21</v>
      </c>
      <c r="C4" s="13" t="s">
        <v>22</v>
      </c>
      <c r="E4" s="1" t="s">
        <v>3</v>
      </c>
      <c r="F4" s="1"/>
      <c r="G4" s="10">
        <v>30</v>
      </c>
      <c r="H4" s="10">
        <f>F4*G4</f>
        <v>0</v>
      </c>
    </row>
    <row r="5" spans="1:8" x14ac:dyDescent="0.25">
      <c r="A5" s="14" t="s">
        <v>44</v>
      </c>
      <c r="B5" s="15">
        <v>111</v>
      </c>
      <c r="C5" s="16"/>
      <c r="E5" s="1" t="s">
        <v>4</v>
      </c>
      <c r="F5" s="1"/>
      <c r="G5" s="10">
        <v>25</v>
      </c>
      <c r="H5" s="10">
        <f>F5*G5</f>
        <v>0</v>
      </c>
    </row>
    <row r="6" spans="1:8" x14ac:dyDescent="0.25">
      <c r="A6" s="17" t="s">
        <v>45</v>
      </c>
      <c r="B6" s="18">
        <v>0</v>
      </c>
      <c r="C6" s="19"/>
      <c r="E6" s="1" t="s">
        <v>5</v>
      </c>
      <c r="F6" s="1"/>
      <c r="G6" s="10">
        <v>20</v>
      </c>
      <c r="H6" s="10">
        <f>F6*G6</f>
        <v>0</v>
      </c>
    </row>
    <row r="7" spans="1:8" x14ac:dyDescent="0.25">
      <c r="A7" s="17" t="s">
        <v>31</v>
      </c>
      <c r="B7" s="20">
        <v>0</v>
      </c>
      <c r="C7" s="21"/>
      <c r="E7" s="1" t="s">
        <v>6</v>
      </c>
      <c r="F7" s="1"/>
      <c r="G7" s="10">
        <v>15</v>
      </c>
      <c r="H7" s="10">
        <f>F7*G7</f>
        <v>0</v>
      </c>
    </row>
    <row r="8" spans="1:8" x14ac:dyDescent="0.25">
      <c r="A8" s="17" t="s">
        <v>36</v>
      </c>
      <c r="B8" s="22"/>
      <c r="C8" s="19"/>
      <c r="E8" s="1"/>
      <c r="F8" s="1">
        <f>SUM(F4:F7)</f>
        <v>0</v>
      </c>
      <c r="G8" s="1"/>
      <c r="H8" s="10">
        <f>SUM(H4:H7)</f>
        <v>0</v>
      </c>
    </row>
    <row r="9" spans="1:8" x14ac:dyDescent="0.25">
      <c r="A9" s="23" t="s">
        <v>17</v>
      </c>
      <c r="B9" s="22"/>
      <c r="C9" s="19"/>
      <c r="E9" s="7" t="s">
        <v>30</v>
      </c>
      <c r="F9" s="1"/>
      <c r="G9" s="1"/>
      <c r="H9" s="10">
        <f>H8*0.75</f>
        <v>0</v>
      </c>
    </row>
    <row r="10" spans="1:8" x14ac:dyDescent="0.25">
      <c r="A10" s="23" t="s">
        <v>37</v>
      </c>
      <c r="B10" s="22"/>
      <c r="C10" s="19"/>
      <c r="E10" s="1" t="s">
        <v>7</v>
      </c>
      <c r="F10" s="1"/>
      <c r="G10" s="1"/>
      <c r="H10" s="10"/>
    </row>
    <row r="11" spans="1:8" x14ac:dyDescent="0.25">
      <c r="A11" s="23" t="s">
        <v>18</v>
      </c>
      <c r="B11" s="22"/>
      <c r="C11" s="19"/>
    </row>
    <row r="12" spans="1:8" x14ac:dyDescent="0.25">
      <c r="A12" s="23" t="s">
        <v>19</v>
      </c>
      <c r="B12" s="22"/>
      <c r="C12" s="19"/>
    </row>
    <row r="13" spans="1:8" ht="45" x14ac:dyDescent="0.25">
      <c r="A13" s="17" t="s">
        <v>53</v>
      </c>
      <c r="B13" s="20">
        <v>4000</v>
      </c>
      <c r="C13" s="54" t="s">
        <v>52</v>
      </c>
    </row>
    <row r="14" spans="1:8" x14ac:dyDescent="0.25">
      <c r="A14" s="17" t="s">
        <v>0</v>
      </c>
      <c r="B14" s="20"/>
      <c r="C14" s="54"/>
    </row>
    <row r="15" spans="1:8" ht="15.75" thickBot="1" x14ac:dyDescent="0.3">
      <c r="A15" s="24" t="s">
        <v>1</v>
      </c>
      <c r="B15" s="25">
        <f>SUM(B5:B14)</f>
        <v>4111</v>
      </c>
      <c r="C15" s="26"/>
    </row>
    <row r="16" spans="1:8" ht="24.75" customHeight="1" thickBot="1" x14ac:dyDescent="0.3">
      <c r="A16" s="27"/>
      <c r="B16" s="28"/>
      <c r="C16" s="27"/>
    </row>
    <row r="17" spans="1:12" ht="15.75" thickBot="1" x14ac:dyDescent="0.3">
      <c r="A17" s="11" t="s">
        <v>23</v>
      </c>
      <c r="B17" s="29" t="s">
        <v>21</v>
      </c>
      <c r="C17" s="13" t="s">
        <v>24</v>
      </c>
      <c r="E17" s="2"/>
      <c r="F17" s="2"/>
      <c r="G17" s="2"/>
      <c r="H17" s="2"/>
      <c r="I17" s="2"/>
      <c r="J17" s="2"/>
      <c r="K17" s="2"/>
      <c r="L17" s="2"/>
    </row>
    <row r="18" spans="1:12" ht="60.75" customHeight="1" x14ac:dyDescent="0.25">
      <c r="A18" s="30" t="s">
        <v>26</v>
      </c>
      <c r="B18" s="31">
        <v>0</v>
      </c>
      <c r="C18" s="32"/>
      <c r="E18" s="3"/>
      <c r="F18" s="2"/>
      <c r="G18" s="4"/>
      <c r="H18" s="2"/>
      <c r="I18" s="2"/>
      <c r="J18" s="2"/>
      <c r="K18" s="2"/>
      <c r="L18" s="2"/>
    </row>
    <row r="19" spans="1:12" x14ac:dyDescent="0.25">
      <c r="A19" s="33" t="s">
        <v>9</v>
      </c>
      <c r="B19" s="34">
        <v>0</v>
      </c>
      <c r="C19" s="35"/>
      <c r="E19" s="2"/>
      <c r="F19" s="2"/>
      <c r="G19" s="2"/>
      <c r="H19" s="5"/>
      <c r="I19" s="2"/>
      <c r="J19" s="2"/>
      <c r="K19" s="2"/>
      <c r="L19" s="2"/>
    </row>
    <row r="20" spans="1:12" ht="75" x14ac:dyDescent="0.25">
      <c r="A20" s="36" t="s">
        <v>27</v>
      </c>
      <c r="B20" s="15">
        <v>0</v>
      </c>
      <c r="C20" s="37"/>
      <c r="D20" s="9"/>
      <c r="E20" s="2"/>
      <c r="F20" s="2"/>
      <c r="G20" s="2"/>
      <c r="H20" s="5"/>
      <c r="I20" s="2"/>
      <c r="J20" s="2"/>
      <c r="K20" s="2"/>
      <c r="L20" s="2"/>
    </row>
    <row r="21" spans="1:12" x14ac:dyDescent="0.25">
      <c r="A21" s="38" t="s">
        <v>49</v>
      </c>
      <c r="B21" s="18">
        <v>0</v>
      </c>
      <c r="C21" s="39"/>
      <c r="D21" s="9"/>
      <c r="E21" s="6"/>
      <c r="F21" s="2"/>
      <c r="G21" s="2"/>
      <c r="H21" s="5"/>
      <c r="I21" s="2"/>
      <c r="J21" s="2"/>
      <c r="K21" s="2"/>
      <c r="L21" s="2"/>
    </row>
    <row r="22" spans="1:12" ht="30" x14ac:dyDescent="0.25">
      <c r="A22" s="40" t="s">
        <v>51</v>
      </c>
      <c r="B22" s="20">
        <v>0</v>
      </c>
      <c r="C22" s="39"/>
      <c r="E22" s="2"/>
      <c r="F22" s="2"/>
      <c r="G22" s="2"/>
      <c r="H22" s="5"/>
      <c r="I22" s="2"/>
      <c r="J22" s="2"/>
      <c r="K22" s="2"/>
      <c r="L22" s="2"/>
    </row>
    <row r="23" spans="1:12" x14ac:dyDescent="0.25">
      <c r="A23" s="40" t="s">
        <v>10</v>
      </c>
      <c r="B23" s="20">
        <v>1700</v>
      </c>
      <c r="C23" s="39" t="s">
        <v>48</v>
      </c>
      <c r="E23" s="2"/>
      <c r="F23" s="2"/>
      <c r="G23" s="2"/>
      <c r="H23" s="5"/>
      <c r="I23" s="2"/>
      <c r="J23" s="2"/>
      <c r="K23" s="2"/>
      <c r="L23" s="2"/>
    </row>
    <row r="24" spans="1:12" x14ac:dyDescent="0.25">
      <c r="A24" s="40" t="s">
        <v>32</v>
      </c>
      <c r="B24" s="20">
        <v>0</v>
      </c>
      <c r="C24" s="41"/>
      <c r="E24" s="6"/>
      <c r="F24" s="6"/>
      <c r="G24" s="6"/>
      <c r="H24" s="5"/>
      <c r="I24" s="2"/>
      <c r="J24" s="2"/>
      <c r="K24" s="2"/>
      <c r="L24" s="2"/>
    </row>
    <row r="25" spans="1:12" ht="30" x14ac:dyDescent="0.25">
      <c r="A25" s="40" t="s">
        <v>47</v>
      </c>
      <c r="B25" s="20">
        <v>2300</v>
      </c>
      <c r="C25" s="39" t="s">
        <v>48</v>
      </c>
      <c r="E25" s="6"/>
      <c r="F25" s="6"/>
      <c r="G25" s="6"/>
      <c r="H25" s="5"/>
      <c r="I25" s="2"/>
      <c r="J25" s="2"/>
      <c r="K25" s="2"/>
      <c r="L25" s="2"/>
    </row>
    <row r="26" spans="1:12" ht="60" x14ac:dyDescent="0.25">
      <c r="A26" s="38" t="s">
        <v>28</v>
      </c>
      <c r="B26" s="20">
        <f>SUM(C27:C30)</f>
        <v>111</v>
      </c>
      <c r="C26" s="39"/>
      <c r="E26" s="6"/>
      <c r="F26" s="6"/>
      <c r="G26" s="6"/>
      <c r="H26" s="5"/>
      <c r="I26" s="2"/>
      <c r="J26" s="2"/>
      <c r="K26" s="2"/>
      <c r="L26" s="2"/>
    </row>
    <row r="27" spans="1:12" x14ac:dyDescent="0.25">
      <c r="A27" s="40" t="s">
        <v>54</v>
      </c>
      <c r="B27" s="20"/>
      <c r="C27" s="39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0" t="s">
        <v>55</v>
      </c>
      <c r="B28" s="20"/>
      <c r="C28" s="39">
        <v>80</v>
      </c>
    </row>
    <row r="29" spans="1:12" x14ac:dyDescent="0.25">
      <c r="A29" s="42" t="s">
        <v>56</v>
      </c>
      <c r="B29" s="20"/>
      <c r="C29" s="41"/>
    </row>
    <row r="30" spans="1:12" x14ac:dyDescent="0.25">
      <c r="A30" s="42" t="s">
        <v>57</v>
      </c>
      <c r="B30" s="20"/>
      <c r="C30" s="39">
        <v>31</v>
      </c>
    </row>
    <row r="31" spans="1:12" ht="30" x14ac:dyDescent="0.25">
      <c r="A31" s="38" t="s">
        <v>29</v>
      </c>
      <c r="B31" s="20">
        <v>0</v>
      </c>
      <c r="C31" s="39"/>
    </row>
    <row r="32" spans="1:12" ht="15.75" thickBot="1" x14ac:dyDescent="0.3">
      <c r="A32" s="43" t="s">
        <v>2</v>
      </c>
      <c r="B32" s="44">
        <f>SUM(B18:B31)</f>
        <v>4111</v>
      </c>
      <c r="C32" s="45"/>
    </row>
    <row r="33" spans="1:3" ht="15.75" thickBot="1" x14ac:dyDescent="0.3">
      <c r="A33" s="46"/>
      <c r="B33" s="47"/>
      <c r="C33" s="48"/>
    </row>
    <row r="34" spans="1:3" ht="30.75" thickBot="1" x14ac:dyDescent="0.3">
      <c r="A34" s="49" t="s">
        <v>38</v>
      </c>
      <c r="B34" s="55">
        <f>B15-B32</f>
        <v>0</v>
      </c>
      <c r="C34" s="51"/>
    </row>
    <row r="35" spans="1:3" x14ac:dyDescent="0.25">
      <c r="A35" s="52"/>
      <c r="B35" s="53"/>
      <c r="C35" s="53"/>
    </row>
    <row r="36" spans="1:3" x14ac:dyDescent="0.25">
      <c r="A36" s="52" t="s">
        <v>59</v>
      </c>
      <c r="B36" s="8"/>
      <c r="C36" s="8"/>
    </row>
    <row r="37" spans="1:3" x14ac:dyDescent="0.25">
      <c r="A37" s="8"/>
      <c r="B37" s="8"/>
      <c r="C37" s="8"/>
    </row>
    <row r="38" spans="1:3" x14ac:dyDescent="0.25">
      <c r="A38" s="52" t="s">
        <v>16</v>
      </c>
      <c r="B38" s="8"/>
      <c r="C38" s="8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selection sqref="A1:C1"/>
    </sheetView>
  </sheetViews>
  <sheetFormatPr defaultRowHeight="15" x14ac:dyDescent="0.25"/>
  <cols>
    <col min="1" max="1" width="55.85546875" customWidth="1"/>
    <col min="2" max="2" width="11.85546875" bestFit="1" customWidth="1"/>
    <col min="3" max="3" width="22.42578125" customWidth="1"/>
    <col min="5" max="5" width="27" bestFit="1" customWidth="1"/>
  </cols>
  <sheetData>
    <row r="1" spans="1:8" ht="18.75" x14ac:dyDescent="0.25">
      <c r="A1" s="56" t="s">
        <v>25</v>
      </c>
      <c r="B1" s="56"/>
      <c r="C1" s="56"/>
    </row>
    <row r="2" spans="1:8" ht="15.75" x14ac:dyDescent="0.25">
      <c r="A2" s="57" t="s">
        <v>42</v>
      </c>
      <c r="B2" s="57"/>
      <c r="C2" s="57"/>
      <c r="E2" s="8" t="s">
        <v>34</v>
      </c>
    </row>
    <row r="3" spans="1:8" ht="15.75" thickBot="1" x14ac:dyDescent="0.3"/>
    <row r="4" spans="1:8" ht="15.75" thickBot="1" x14ac:dyDescent="0.3">
      <c r="A4" s="11" t="s">
        <v>20</v>
      </c>
      <c r="B4" s="12" t="s">
        <v>21</v>
      </c>
      <c r="C4" s="13" t="s">
        <v>22</v>
      </c>
      <c r="E4" s="1" t="s">
        <v>3</v>
      </c>
      <c r="F4" s="1">
        <v>80</v>
      </c>
      <c r="G4" s="10">
        <v>30</v>
      </c>
      <c r="H4" s="10">
        <f>F4*G4</f>
        <v>2400</v>
      </c>
    </row>
    <row r="5" spans="1:8" x14ac:dyDescent="0.25">
      <c r="A5" s="14" t="s">
        <v>44</v>
      </c>
      <c r="B5" s="15">
        <v>10403.5</v>
      </c>
      <c r="C5" s="16"/>
      <c r="E5" s="1" t="s">
        <v>4</v>
      </c>
      <c r="F5" s="1">
        <v>153</v>
      </c>
      <c r="G5" s="10">
        <v>25</v>
      </c>
      <c r="H5" s="10">
        <f>F5*G5</f>
        <v>3825</v>
      </c>
    </row>
    <row r="6" spans="1:8" x14ac:dyDescent="0.25">
      <c r="A6" s="17" t="s">
        <v>46</v>
      </c>
      <c r="B6" s="18">
        <v>560.29</v>
      </c>
      <c r="C6" s="19"/>
      <c r="E6" s="1" t="s">
        <v>5</v>
      </c>
      <c r="F6" s="1">
        <v>88</v>
      </c>
      <c r="G6" s="10">
        <v>20</v>
      </c>
      <c r="H6" s="10">
        <f>F6*G6</f>
        <v>1760</v>
      </c>
    </row>
    <row r="7" spans="1:8" x14ac:dyDescent="0.25">
      <c r="A7" s="17" t="s">
        <v>58</v>
      </c>
      <c r="B7" s="20">
        <v>7000</v>
      </c>
      <c r="C7" s="21" t="s">
        <v>35</v>
      </c>
      <c r="E7" s="1" t="s">
        <v>6</v>
      </c>
      <c r="F7" s="1">
        <v>87</v>
      </c>
      <c r="G7" s="10">
        <v>15</v>
      </c>
      <c r="H7" s="10">
        <f>F7*G7</f>
        <v>1305</v>
      </c>
    </row>
    <row r="8" spans="1:8" x14ac:dyDescent="0.25">
      <c r="A8" s="17" t="s">
        <v>36</v>
      </c>
      <c r="B8" s="22"/>
      <c r="C8" s="19"/>
      <c r="E8" s="1"/>
      <c r="F8" s="1">
        <f>SUM(F4:F7)</f>
        <v>408</v>
      </c>
      <c r="G8" s="1"/>
      <c r="H8" s="10">
        <f>SUM(H4:H7)</f>
        <v>9290</v>
      </c>
    </row>
    <row r="9" spans="1:8" x14ac:dyDescent="0.25">
      <c r="A9" s="23" t="s">
        <v>17</v>
      </c>
      <c r="B9" s="22"/>
      <c r="C9" s="19"/>
      <c r="E9" s="7" t="s">
        <v>30</v>
      </c>
      <c r="F9" s="1"/>
      <c r="G9" s="1"/>
      <c r="H9" s="10">
        <f>H8*0.75</f>
        <v>6967.5</v>
      </c>
    </row>
    <row r="10" spans="1:8" x14ac:dyDescent="0.25">
      <c r="A10" s="23" t="s">
        <v>37</v>
      </c>
      <c r="B10" s="22"/>
      <c r="C10" s="19"/>
      <c r="E10" s="1" t="s">
        <v>7</v>
      </c>
      <c r="F10" s="1"/>
      <c r="G10" s="1"/>
      <c r="H10" s="10">
        <v>7000</v>
      </c>
    </row>
    <row r="11" spans="1:8" x14ac:dyDescent="0.25">
      <c r="A11" s="23" t="s">
        <v>18</v>
      </c>
      <c r="B11" s="22"/>
      <c r="C11" s="19"/>
    </row>
    <row r="12" spans="1:8" x14ac:dyDescent="0.25">
      <c r="A12" s="23" t="s">
        <v>19</v>
      </c>
      <c r="B12" s="22"/>
      <c r="C12" s="19"/>
    </row>
    <row r="13" spans="1:8" x14ac:dyDescent="0.25">
      <c r="A13" s="17" t="s">
        <v>53</v>
      </c>
      <c r="B13" s="20">
        <v>0</v>
      </c>
      <c r="C13" s="19"/>
    </row>
    <row r="14" spans="1:8" x14ac:dyDescent="0.25">
      <c r="A14" s="17" t="s">
        <v>0</v>
      </c>
      <c r="B14" s="20">
        <v>200</v>
      </c>
      <c r="C14" s="19" t="s">
        <v>8</v>
      </c>
    </row>
    <row r="15" spans="1:8" ht="15.75" thickBot="1" x14ac:dyDescent="0.3">
      <c r="A15" s="24" t="s">
        <v>1</v>
      </c>
      <c r="B15" s="25">
        <f>SUM(B5:B14)</f>
        <v>18163.79</v>
      </c>
      <c r="C15" s="26"/>
    </row>
    <row r="16" spans="1:8" ht="24.75" customHeight="1" thickBot="1" x14ac:dyDescent="0.3">
      <c r="A16" s="27"/>
      <c r="B16" s="28"/>
      <c r="C16" s="27"/>
    </row>
    <row r="17" spans="1:12" ht="15.75" thickBot="1" x14ac:dyDescent="0.3">
      <c r="A17" s="11" t="s">
        <v>23</v>
      </c>
      <c r="B17" s="29" t="s">
        <v>21</v>
      </c>
      <c r="C17" s="13" t="s">
        <v>24</v>
      </c>
      <c r="E17" s="2"/>
      <c r="F17" s="2"/>
      <c r="G17" s="2"/>
      <c r="H17" s="2"/>
      <c r="I17" s="2"/>
      <c r="J17" s="2"/>
      <c r="K17" s="2"/>
      <c r="L17" s="2"/>
    </row>
    <row r="18" spans="1:12" ht="60.75" customHeight="1" x14ac:dyDescent="0.25">
      <c r="A18" s="30" t="s">
        <v>26</v>
      </c>
      <c r="B18" s="31">
        <v>2500</v>
      </c>
      <c r="C18" s="32"/>
      <c r="E18" s="3"/>
      <c r="F18" s="2"/>
      <c r="G18" s="4"/>
      <c r="H18" s="2"/>
      <c r="I18" s="2"/>
      <c r="J18" s="2"/>
      <c r="K18" s="2"/>
      <c r="L18" s="2"/>
    </row>
    <row r="19" spans="1:12" x14ac:dyDescent="0.25">
      <c r="A19" s="33" t="s">
        <v>9</v>
      </c>
      <c r="B19" s="34"/>
      <c r="C19" s="35">
        <v>400</v>
      </c>
      <c r="E19" s="2"/>
      <c r="F19" s="2"/>
      <c r="G19" s="2"/>
      <c r="H19" s="5"/>
      <c r="I19" s="2"/>
      <c r="J19" s="2"/>
      <c r="K19" s="2"/>
      <c r="L19" s="2"/>
    </row>
    <row r="20" spans="1:12" ht="75" x14ac:dyDescent="0.25">
      <c r="A20" s="36" t="s">
        <v>27</v>
      </c>
      <c r="B20" s="15">
        <v>4300</v>
      </c>
      <c r="C20" s="37"/>
      <c r="D20" s="9"/>
      <c r="E20" s="2"/>
      <c r="F20" s="2"/>
      <c r="G20" s="2"/>
      <c r="H20" s="5"/>
      <c r="I20" s="2"/>
      <c r="J20" s="2"/>
      <c r="K20" s="2"/>
      <c r="L20" s="2"/>
    </row>
    <row r="21" spans="1:12" x14ac:dyDescent="0.25">
      <c r="A21" s="38" t="s">
        <v>50</v>
      </c>
      <c r="B21" s="18">
        <f>C22+C23+C24+C25</f>
        <v>5700</v>
      </c>
      <c r="C21" s="39"/>
      <c r="D21" s="9"/>
      <c r="E21" s="6"/>
      <c r="F21" s="2"/>
      <c r="G21" s="2"/>
      <c r="H21" s="5"/>
      <c r="I21" s="2"/>
      <c r="J21" s="2"/>
      <c r="K21" s="2"/>
      <c r="L21" s="2"/>
    </row>
    <row r="22" spans="1:12" ht="30" x14ac:dyDescent="0.25">
      <c r="A22" s="40" t="s">
        <v>51</v>
      </c>
      <c r="B22" s="20"/>
      <c r="C22" s="39">
        <v>2700</v>
      </c>
      <c r="E22" s="2"/>
      <c r="F22" s="2"/>
      <c r="G22" s="2"/>
      <c r="H22" s="5"/>
      <c r="I22" s="2"/>
      <c r="J22" s="2"/>
      <c r="K22" s="2"/>
      <c r="L22" s="2"/>
    </row>
    <row r="23" spans="1:12" x14ac:dyDescent="0.25">
      <c r="A23" s="40" t="s">
        <v>10</v>
      </c>
      <c r="B23" s="20"/>
      <c r="C23" s="39">
        <v>0</v>
      </c>
      <c r="E23" s="2"/>
      <c r="F23" s="2"/>
      <c r="G23" s="2"/>
      <c r="H23" s="5"/>
      <c r="I23" s="2"/>
      <c r="J23" s="2"/>
      <c r="K23" s="2"/>
      <c r="L23" s="2"/>
    </row>
    <row r="24" spans="1:12" x14ac:dyDescent="0.25">
      <c r="A24" s="40" t="s">
        <v>32</v>
      </c>
      <c r="B24" s="20"/>
      <c r="C24" s="41">
        <v>3000</v>
      </c>
      <c r="E24" s="6"/>
      <c r="F24" s="6"/>
      <c r="G24" s="6"/>
      <c r="H24" s="5"/>
      <c r="I24" s="2"/>
      <c r="J24" s="2"/>
      <c r="K24" s="2"/>
      <c r="L24" s="2"/>
    </row>
    <row r="25" spans="1:12" x14ac:dyDescent="0.25">
      <c r="A25" s="40" t="s">
        <v>33</v>
      </c>
      <c r="B25" s="20"/>
      <c r="C25" s="39">
        <v>0</v>
      </c>
      <c r="E25" s="6"/>
      <c r="F25" s="6"/>
      <c r="G25" s="6"/>
      <c r="H25" s="5"/>
      <c r="I25" s="2"/>
      <c r="J25" s="2"/>
      <c r="K25" s="2"/>
      <c r="L25" s="2"/>
    </row>
    <row r="26" spans="1:12" ht="60" x14ac:dyDescent="0.25">
      <c r="A26" s="38" t="s">
        <v>28</v>
      </c>
      <c r="B26" s="20">
        <f>SUM(C27:C31)</f>
        <v>1350</v>
      </c>
      <c r="C26" s="39"/>
      <c r="E26" s="6"/>
      <c r="F26" s="6"/>
      <c r="G26" s="6"/>
      <c r="H26" s="5"/>
      <c r="I26" s="2"/>
      <c r="J26" s="2"/>
      <c r="K26" s="2"/>
      <c r="L26" s="2"/>
    </row>
    <row r="27" spans="1:12" x14ac:dyDescent="0.25">
      <c r="A27" s="40" t="s">
        <v>11</v>
      </c>
      <c r="B27" s="20"/>
      <c r="C27" s="39">
        <v>250</v>
      </c>
      <c r="E27" s="2"/>
      <c r="F27" s="2"/>
      <c r="G27" s="2"/>
      <c r="H27" s="2"/>
      <c r="I27" s="3"/>
      <c r="J27" s="2"/>
      <c r="K27" s="2"/>
      <c r="L27" s="2"/>
    </row>
    <row r="28" spans="1:12" x14ac:dyDescent="0.25">
      <c r="A28" s="40" t="s">
        <v>12</v>
      </c>
      <c r="B28" s="20"/>
      <c r="C28" s="39">
        <v>200</v>
      </c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0" t="s">
        <v>13</v>
      </c>
      <c r="B29" s="20"/>
      <c r="C29" s="39">
        <v>0</v>
      </c>
    </row>
    <row r="30" spans="1:12" x14ac:dyDescent="0.25">
      <c r="A30" s="42" t="s">
        <v>14</v>
      </c>
      <c r="B30" s="20"/>
      <c r="C30" s="41">
        <v>150</v>
      </c>
    </row>
    <row r="31" spans="1:12" x14ac:dyDescent="0.25">
      <c r="A31" s="42" t="s">
        <v>15</v>
      </c>
      <c r="B31" s="20"/>
      <c r="C31" s="39">
        <v>750</v>
      </c>
    </row>
    <row r="32" spans="1:12" ht="30" x14ac:dyDescent="0.25">
      <c r="A32" s="38" t="s">
        <v>29</v>
      </c>
      <c r="B32" s="20">
        <v>200</v>
      </c>
      <c r="C32" s="39"/>
    </row>
    <row r="33" spans="1:3" ht="15.75" thickBot="1" x14ac:dyDescent="0.3">
      <c r="A33" s="43" t="s">
        <v>2</v>
      </c>
      <c r="B33" s="44">
        <f>SUM(B18:B32)</f>
        <v>14050</v>
      </c>
      <c r="C33" s="45"/>
    </row>
    <row r="34" spans="1:3" ht="15.75" thickBot="1" x14ac:dyDescent="0.3">
      <c r="A34" s="46"/>
      <c r="B34" s="47"/>
      <c r="C34" s="48"/>
    </row>
    <row r="35" spans="1:3" ht="60.75" thickBot="1" x14ac:dyDescent="0.3">
      <c r="A35" s="49" t="s">
        <v>40</v>
      </c>
      <c r="B35" s="50">
        <f>B15-B33</f>
        <v>4113.7900000000009</v>
      </c>
      <c r="C35" s="51" t="s">
        <v>41</v>
      </c>
    </row>
    <row r="36" spans="1:3" x14ac:dyDescent="0.25">
      <c r="A36" s="52"/>
      <c r="B36" s="53"/>
      <c r="C36" s="53"/>
    </row>
    <row r="37" spans="1:3" x14ac:dyDescent="0.25">
      <c r="A37" s="52" t="s">
        <v>59</v>
      </c>
      <c r="B37" s="8"/>
      <c r="C37" s="8"/>
    </row>
    <row r="38" spans="1:3" x14ac:dyDescent="0.25">
      <c r="A38" s="8"/>
      <c r="B38" s="8"/>
      <c r="C38" s="8"/>
    </row>
    <row r="39" spans="1:3" x14ac:dyDescent="0.25">
      <c r="A39" s="52" t="s">
        <v>16</v>
      </c>
      <c r="B39" s="8"/>
      <c r="C39" s="8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Združenie rodičov pri Gymnáziu</vt:lpstr>
      <vt:lpstr>SRRZ-RZ pri Gymnáziu</vt:lpstr>
      <vt:lpstr>'SRRZ-RZ pri Gymnáziu'!Oblasť_tlače</vt:lpstr>
      <vt:lpstr>'Združenie rodičov pri Gymnáziu'!Oblasť_tlače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2018-02-21T10:54:37Z</cp:lastPrinted>
  <dcterms:created xsi:type="dcterms:W3CDTF">2016-03-16T10:52:34Z</dcterms:created>
  <dcterms:modified xsi:type="dcterms:W3CDTF">2018-02-21T10:55:20Z</dcterms:modified>
</cp:coreProperties>
</file>